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145" windowHeight="9675"/>
  </bookViews>
  <sheets>
    <sheet name="1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<sst xmlns="http://schemas.openxmlformats.org/spreadsheetml/2006/main" count="162" uniqueCount="76">
  <si>
    <t>重庆三峡银行员工食堂家具采购项目最高限价清单</t>
  </si>
  <si>
    <t>序号</t>
  </si>
  <si>
    <t>名称</t>
  </si>
  <si>
    <t>图片</t>
  </si>
  <si>
    <t>规格</t>
  </si>
  <si>
    <t>单位</t>
  </si>
  <si>
    <t>数量</t>
  </si>
  <si>
    <t>单价（元）</t>
  </si>
  <si>
    <t>总价（元）</t>
  </si>
  <si>
    <t>响应报价（元）</t>
  </si>
  <si>
    <t>材质说明</t>
  </si>
  <si>
    <t>包间1</t>
  </si>
  <si>
    <t>餐桌（带小火锅）</t>
  </si>
  <si>
    <t>DIR3600*H760</t>
  </si>
  <si>
    <t>个</t>
  </si>
  <si>
    <t xml:space="preserve">1、面材：采用进口AAA级胡桃木皮、樱桃木皮等木皮，厚度大于0.6mm双面光滑平直，颜色、厚度均匀；木纹清晰、美观、颜色均匀；
2、基材：采用“大亚”或同档次品牌E0级环保型中密度纤维板（MDF）；
3、油漆：采用德国“易涂宝”、同档次及以上油漆品牌，工艺采用“五底三面”；
4、胶水：采用“牛头”牌或同档次优质进口环保胶水；
5、封边：实木封边。
6、桌面采用岩板，同时带有20个800瓦隐藏电磁炉，配有8个启停键
</t>
  </si>
  <si>
    <t>*商务餐椅</t>
  </si>
  <si>
    <t>常规</t>
  </si>
  <si>
    <t xml:space="preserve">  张</t>
  </si>
  <si>
    <t>1.座面、靠背、扶手面采用头层牛皮，经液态浸色及防潮、防污等工艺处理，纹路细致、色泽均匀，符合GB/T 16799-2018《家具用皮革》。车缝线路均匀、线条顺畅、针距均匀，扪面整体感观流畅，转角平滑、后背及底座包饱满，富有弹性、左右对齐，外形符合要求。
2、海绵：采用高弹海绵，软硬适中，久坐不变形，质量符合GB/T 10802-2006《通用软质聚醚型聚氨酯泡沫塑料》、QB/T 1952.1-2023《软体家具 沙发》、GB 17927-2024《家具阻燃性能安全技术规范》标准；
3.胶粘剂：采用水性喷胶，环保性能符合SZJG 52-2016 《家具成品及原辅材料中有害物质限量》规定。</t>
  </si>
  <si>
    <t>沙发</t>
  </si>
  <si>
    <t>1+1+3</t>
  </si>
  <si>
    <t>长茶几</t>
  </si>
  <si>
    <t>1200*600*450</t>
  </si>
  <si>
    <t>1、面材：采用进口AAA级胡桃木皮、樱桃木皮等木皮，厚度大于0.6mm双面光滑平直，颜色、厚度均匀；木纹清晰、美观、颜色均匀；
2、基材：采用“大亚”或同档次品牌E0级环保板材；
3、油漆：采用德国“易涂宝”、同档次及以上油漆品牌，工艺采用“五底三面”；
4、胶水：采用“牛头”牌或同档次优质进口环保胶水；
5、封边：实木封边。</t>
  </si>
  <si>
    <t>方茶几</t>
  </si>
  <si>
    <t>500*500*450</t>
  </si>
  <si>
    <t>包间2、3</t>
  </si>
  <si>
    <t>餐桌</t>
  </si>
  <si>
    <t>2400*2400*H750</t>
  </si>
  <si>
    <t>1、面材：采用进口AAA级胡桃木皮、樱桃木皮等木皮，厚度大于0.6mm双面光滑平直，颜色、厚度均匀；木纹清晰、美观、颜色均匀；
2、基材：采用“大亚”或同档次品牌E0级环保型中密度纤维板（MDF）；
3、油漆：采用德国“易涂宝”、同档次及以上油漆品牌，工艺采用“五底三面”；
4、胶水：采用“牛头”牌或同档次优质进口环保胶水；
5、封边：实木封边。
6、桌面采用岩板，同时带有10个800瓦隐藏电磁炉，配有4个启停键</t>
  </si>
  <si>
    <t>商务餐椅</t>
  </si>
  <si>
    <t>把</t>
  </si>
  <si>
    <t>茶几</t>
  </si>
  <si>
    <t>套</t>
  </si>
  <si>
    <t>1、台面采用人造大理石</t>
  </si>
  <si>
    <t>开敞餐厅1</t>
  </si>
  <si>
    <t>订制餐桌</t>
  </si>
  <si>
    <t>2500*1000*750</t>
  </si>
  <si>
    <t>张</t>
  </si>
  <si>
    <t>1、基材：采用优质环保刨花板，符合GB/T 4897-2015刨花板，符合GB 18580-2017室内装饰装修材料人造板及其制品中甲醛释放限量标准，其中甲醛释放量≤0.124mg/m³。
2、饰面：参考富美家、威盛亚同档次及以上品牌防火板饰面，符合GB/T 7911-2013或GB18580-2017室内装饰装修材料人造板及其制品中甲醛释放限量标准要求，其中甲醛释放量&lt;0.124mg/m³。 
3、胶粘剂：采用水基型胶粘剂, 符合GB 18583-2008室内装饰装修材料胶粘剂中有害物质限量标准要求，其中总挥发性有机物含量≤110g/L，游离甲醛≤1g/kg。
4、钢架：钢脚，采用拉丝不锈钢，颜色以甲方确认为准；</t>
  </si>
  <si>
    <t>3100*1000*760</t>
  </si>
  <si>
    <t>1、基材：采用优质岩板；
2、钢架：钢脚，采用拉丝不锈钢，颜色以甲方确认为准；</t>
  </si>
  <si>
    <t>W1200*D700*H750</t>
  </si>
  <si>
    <t>餐椅</t>
  </si>
  <si>
    <t>1、饰面：采用优质西皮；                                    
2、海绵：优质回弹海绵，符合GB/T10802-2006标准要求。
3、胶粘剂：采用水基型胶粘剂, 符合GB18583-2008室内装饰装修材料胶粘剂中有害物质限量标准要求，其中总挥发性有机物含量≤110g/L，游离甲醛≤1g/kg。
4、椅脚：采用木制框架，木制构件全部经过烘干处理，四面刨光，木材含水率8%-13%。木材无腐朽和虫蚀，采用优质环保水性漆，密闭涂饰。</t>
  </si>
  <si>
    <t>7400*700*1050</t>
  </si>
  <si>
    <t>*餐椅</t>
  </si>
  <si>
    <t>开敞餐厅2</t>
  </si>
  <si>
    <t>*长条餐桌</t>
  </si>
  <si>
    <t>独立餐桌</t>
  </si>
  <si>
    <t>W1000*D600*H750</t>
  </si>
  <si>
    <t>710*600*750</t>
  </si>
  <si>
    <t>7400*600*750</t>
  </si>
  <si>
    <t>4000*600*750</t>
  </si>
  <si>
    <t>3990*600*750</t>
  </si>
  <si>
    <t>7680*600*750</t>
  </si>
  <si>
    <t>3100*1000*750</t>
  </si>
  <si>
    <t>3800*1000*750</t>
  </si>
  <si>
    <t>5700*1000*750</t>
  </si>
  <si>
    <t>5100*1200*750</t>
  </si>
  <si>
    <t>订制沙发</t>
  </si>
  <si>
    <t>直径3000沙发</t>
  </si>
  <si>
    <t>1.面料：采用优质西皮；
2.海绵：采用高弹海绵软硬适中，久坐不变形，质量符合GB/T 10802-2006《通用软质聚醚型聚氨酯泡沫塑料》、QB/T 1952.1-2023《软体家具 沙发》、GB 17927-2024《家具阻燃性能安全技术规范》标准；
3.基材：采用优质环保刨花板，符合GB/T 4897-2015刨花板，符合GB 18580-2017室内装饰装修材料人造板及其制品中甲醛释放限量标准，其中甲醛释放量≤0.124mg/m³。
4.打底：高弹力弹簧+尼龙绷带。
5、采用水性漆；</t>
  </si>
  <si>
    <t>订制圆餐桌</t>
  </si>
  <si>
    <t>1600*1600*750</t>
  </si>
  <si>
    <t>1、基材：台面采用岩板。 
2、基材：采用优质环保刨花板，符合GB/T 4897-2015刨花板，符合GB 18580-2017室内装饰装修材料人造板及其制品中甲醛释放限量标准，其中甲醛释放量≤0.124mg/m³；
3、采用水性漆；</t>
  </si>
  <si>
    <r>
      <rPr>
        <sz val="9"/>
        <rFont val="SimSun"/>
        <charset val="134"/>
      </rPr>
      <t>*</t>
    </r>
    <r>
      <rPr>
        <sz val="9"/>
        <rFont val="宋体"/>
        <charset val="134"/>
      </rPr>
      <t>订制沙发卡位</t>
    </r>
  </si>
  <si>
    <t>1740*1740*1050</t>
  </si>
  <si>
    <t xml:space="preserve">1.面料：采用优质西皮；
2.海绵：采用高弹海绵软硬适中，久坐不变形，质量符合GB/T 10802-2006《通用软质聚醚型聚氨酯泡沫塑料》、QB/T 1952.1-2023《软体家具 沙发》、GB 17927-2024《家具阻燃性能安全技术规范》标准；
3.基材：采用优质环保刨花板，符合GB/T 4897-2015刨花板，符合GB 18580-2017室内装饰装修材料人造板及其制品中甲醛释放限量标准，其中甲醛释放量≤0.124mg/m³。
4.打底：高弹力弹簧+尼龙绷带。
5、采用水性漆；
</t>
  </si>
  <si>
    <t>1000*1000*750</t>
  </si>
  <si>
    <t>1、基材：台面采用岩板。 
2、钢架：钢脚，采用拉丝不锈钢，颜色以甲方确认为准；</t>
  </si>
  <si>
    <t>1、饰面：采用优质西皮；                              
2、海绵：优质回弹海绵，符合GB/T10802-2006标准要求。
3、胶粘剂：采用水基型胶粘剂, 符合GB18583-2008室内装饰装修材料胶粘剂中有害物质限量标准要求，其中总挥发性有机物含量≤110g/L，游离甲醛≤1g/kg。
4、椅脚：采用木制框架，木制构件全部经过烘干处理，四面刨光，木材含水率8%-13%。木材无腐朽和虫蚀，采用优质环保水性漆，密闭涂饰。</t>
  </si>
  <si>
    <t>双人位</t>
  </si>
  <si>
    <t>合计</t>
  </si>
  <si>
    <t>本价格包含税费、安装费、制造费、人工费、运输费、保险等所有费用。本清单材料所参考的品牌仅供参考，非指定品牌。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</si>
</sst>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[DBNum2][$-804]General"/>
  </numFmts>
  <fonts count="28">
    <font>
      <sz val="11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b/>
      <sz val="12"/>
      <name val="宋体"/>
      <charset val="134"/>
    </font>
    <font>
      <sz val="9"/>
      <name val="SimSun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20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21" applyNumberFormat="0" applyFill="0" applyAlignment="0" applyProtection="0">
      <alignment vertical="center"/>
    </xf>
    <xf numFmtId="0" fontId="15" fillId="0" borderId="21" applyNumberFormat="0" applyFill="0" applyAlignment="0" applyProtection="0">
      <alignment vertical="center"/>
    </xf>
    <xf numFmtId="0" fontId="16" fillId="0" borderId="22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23" applyNumberFormat="0" applyAlignment="0" applyProtection="0">
      <alignment vertical="center"/>
    </xf>
    <xf numFmtId="0" fontId="18" fillId="5" borderId="24" applyNumberFormat="0" applyAlignment="0" applyProtection="0">
      <alignment vertical="center"/>
    </xf>
    <xf numFmtId="0" fontId="19" fillId="5" borderId="23" applyNumberFormat="0" applyAlignment="0" applyProtection="0">
      <alignment vertical="center"/>
    </xf>
    <xf numFmtId="0" fontId="20" fillId="6" borderId="25" applyNumberFormat="0" applyAlignment="0" applyProtection="0">
      <alignment vertical="center"/>
    </xf>
    <xf numFmtId="0" fontId="21" fillId="0" borderId="26" applyNumberFormat="0" applyFill="0" applyAlignment="0" applyProtection="0">
      <alignment vertical="center"/>
    </xf>
    <xf numFmtId="0" fontId="22" fillId="0" borderId="27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176" fontId="2" fillId="0" borderId="0" xfId="0" applyNumberFormat="1" applyFont="1" applyAlignment="1">
      <alignment horizontal="center" vertical="center" shrinkToFit="1"/>
    </xf>
    <xf numFmtId="177" fontId="2" fillId="0" borderId="0" xfId="0" applyNumberFormat="1" applyFont="1" applyAlignment="1">
      <alignment horizontal="center" vertical="center" shrinkToFit="1"/>
    </xf>
    <xf numFmtId="176" fontId="2" fillId="0" borderId="1" xfId="0" applyNumberFormat="1" applyFont="1" applyBorder="1" applyAlignment="1">
      <alignment horizontal="left" vertical="center" shrinkToFit="1"/>
    </xf>
    <xf numFmtId="176" fontId="2" fillId="0" borderId="0" xfId="0" applyNumberFormat="1" applyFont="1" applyAlignment="1">
      <alignment horizontal="left" vertical="center" shrinkToFi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 wrapText="1"/>
    </xf>
    <xf numFmtId="176" fontId="3" fillId="0" borderId="0" xfId="0" applyNumberFormat="1" applyFont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 wrapText="1"/>
    </xf>
    <xf numFmtId="176" fontId="5" fillId="0" borderId="4" xfId="0" applyNumberFormat="1" applyFont="1" applyFill="1" applyBorder="1" applyAlignment="1">
      <alignment horizontal="center" vertical="center" wrapText="1"/>
    </xf>
    <xf numFmtId="177" fontId="5" fillId="0" borderId="4" xfId="5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176" fontId="5" fillId="0" borderId="6" xfId="0" applyNumberFormat="1" applyFont="1" applyFill="1" applyBorder="1" applyAlignment="1">
      <alignment horizontal="center" vertical="center" wrapText="1"/>
    </xf>
    <xf numFmtId="177" fontId="5" fillId="0" borderId="6" xfId="5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vertical="center"/>
    </xf>
    <xf numFmtId="0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176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177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>
      <alignment vertical="center"/>
    </xf>
    <xf numFmtId="176" fontId="2" fillId="0" borderId="6" xfId="0" applyNumberFormat="1" applyFont="1" applyFill="1" applyBorder="1" applyAlignment="1" applyProtection="1">
      <alignment horizontal="center" vertical="center" wrapText="1" shrinkToFit="1"/>
      <protection locked="0"/>
    </xf>
    <xf numFmtId="176" fontId="2" fillId="0" borderId="6" xfId="0" applyNumberFormat="1" applyFont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left" vertical="center" wrapText="1"/>
    </xf>
    <xf numFmtId="176" fontId="2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0" fontId="2" fillId="0" borderId="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1" fillId="0" borderId="6" xfId="0" applyFont="1" applyFill="1" applyBorder="1">
      <alignment vertical="center"/>
    </xf>
    <xf numFmtId="0" fontId="1" fillId="0" borderId="6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178" fontId="1" fillId="0" borderId="13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left" vertical="center"/>
    </xf>
    <xf numFmtId="176" fontId="2" fillId="0" borderId="13" xfId="0" applyNumberFormat="1" applyFont="1" applyBorder="1" applyAlignment="1">
      <alignment horizontal="center" vertical="center" shrinkToFit="1"/>
    </xf>
    <xf numFmtId="177" fontId="2" fillId="0" borderId="13" xfId="0" applyNumberFormat="1" applyFont="1" applyBorder="1" applyAlignment="1">
      <alignment horizontal="center" vertical="center" shrinkToFit="1"/>
    </xf>
    <xf numFmtId="176" fontId="3" fillId="0" borderId="1" xfId="0" applyNumberFormat="1" applyFont="1" applyBorder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176" fontId="5" fillId="0" borderId="4" xfId="50" applyNumberFormat="1" applyFont="1" applyFill="1" applyBorder="1" applyAlignment="1">
      <alignment horizontal="left" vertical="center" wrapText="1"/>
    </xf>
    <xf numFmtId="176" fontId="5" fillId="0" borderId="14" xfId="50" applyNumberFormat="1" applyFont="1" applyFill="1" applyBorder="1" applyAlignment="1">
      <alignment horizontal="left" vertical="center" wrapText="1"/>
    </xf>
    <xf numFmtId="176" fontId="5" fillId="0" borderId="6" xfId="50" applyNumberFormat="1" applyFont="1" applyFill="1" applyBorder="1" applyAlignment="1">
      <alignment horizontal="left" vertical="center" wrapText="1"/>
    </xf>
    <xf numFmtId="176" fontId="5" fillId="0" borderId="15" xfId="50" applyNumberFormat="1" applyFont="1" applyFill="1" applyBorder="1" applyAlignment="1">
      <alignment horizontal="left" vertical="center" wrapText="1"/>
    </xf>
    <xf numFmtId="176" fontId="2" fillId="0" borderId="6" xfId="0" applyNumberFormat="1" applyFont="1" applyFill="1" applyBorder="1" applyAlignment="1">
      <alignment horizontal="left" vertical="center" wrapText="1"/>
    </xf>
    <xf numFmtId="176" fontId="2" fillId="0" borderId="15" xfId="0" applyNumberFormat="1" applyFont="1" applyFill="1" applyBorder="1" applyAlignment="1">
      <alignment horizontal="left" vertical="center" wrapText="1"/>
    </xf>
    <xf numFmtId="176" fontId="2" fillId="0" borderId="6" xfId="0" applyNumberFormat="1" applyFont="1" applyFill="1" applyBorder="1" applyAlignment="1" applyProtection="1">
      <alignment horizontal="left" vertical="center" wrapText="1" shrinkToFit="1"/>
      <protection locked="0"/>
    </xf>
    <xf numFmtId="176" fontId="2" fillId="0" borderId="15" xfId="0" applyNumberFormat="1" applyFont="1" applyFill="1" applyBorder="1" applyAlignment="1" applyProtection="1">
      <alignment horizontal="left" vertical="center" wrapText="1" shrinkToFit="1"/>
      <protection locked="0"/>
    </xf>
    <xf numFmtId="176" fontId="2" fillId="0" borderId="8" xfId="0" applyNumberFormat="1" applyFont="1" applyFill="1" applyBorder="1" applyAlignment="1" applyProtection="1">
      <alignment horizontal="left" vertical="center" wrapText="1" shrinkToFit="1"/>
      <protection locked="0"/>
    </xf>
    <xf numFmtId="176" fontId="2" fillId="0" borderId="16" xfId="0" applyNumberFormat="1" applyFont="1" applyFill="1" applyBorder="1" applyAlignment="1" applyProtection="1">
      <alignment horizontal="left" vertical="center" wrapText="1" shrinkToFit="1"/>
      <protection locked="0"/>
    </xf>
    <xf numFmtId="176" fontId="2" fillId="0" borderId="10" xfId="0" applyNumberFormat="1" applyFont="1" applyFill="1" applyBorder="1" applyAlignment="1" applyProtection="1">
      <alignment horizontal="left" vertical="center" wrapText="1" shrinkToFit="1"/>
      <protection locked="0"/>
    </xf>
    <xf numFmtId="176" fontId="2" fillId="0" borderId="17" xfId="0" applyNumberFormat="1" applyFont="1" applyFill="1" applyBorder="1" applyAlignment="1" applyProtection="1">
      <alignment horizontal="left" vertical="center" wrapText="1" shrinkToFit="1"/>
      <protection locked="0"/>
    </xf>
    <xf numFmtId="176" fontId="2" fillId="0" borderId="11" xfId="0" applyNumberFormat="1" applyFont="1" applyFill="1" applyBorder="1" applyAlignment="1" applyProtection="1">
      <alignment horizontal="left" vertical="center" wrapText="1" shrinkToFit="1"/>
      <protection locked="0"/>
    </xf>
    <xf numFmtId="176" fontId="2" fillId="0" borderId="18" xfId="0" applyNumberFormat="1" applyFont="1" applyFill="1" applyBorder="1" applyAlignment="1" applyProtection="1">
      <alignment horizontal="left" vertical="center" wrapText="1" shrinkToFit="1"/>
      <protection locked="0"/>
    </xf>
    <xf numFmtId="176" fontId="2" fillId="0" borderId="13" xfId="0" applyNumberFormat="1" applyFont="1" applyBorder="1" applyAlignment="1">
      <alignment horizontal="left" vertical="center" shrinkToFit="1"/>
    </xf>
    <xf numFmtId="176" fontId="2" fillId="0" borderId="19" xfId="0" applyNumberFormat="1" applyFont="1" applyBorder="1" applyAlignment="1">
      <alignment horizontal="left" vertical="center" wrapText="1" shrinkToFi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251460</xdr:colOff>
      <xdr:row>6</xdr:row>
      <xdr:rowOff>220980</xdr:rowOff>
    </xdr:from>
    <xdr:to>
      <xdr:col>2</xdr:col>
      <xdr:colOff>1226820</xdr:colOff>
      <xdr:row>6</xdr:row>
      <xdr:rowOff>662940</xdr:rowOff>
    </xdr:to>
    <xdr:pic>
      <xdr:nvPicPr>
        <xdr:cNvPr id="2" name="Picture 3"/>
        <xdr:cNvPicPr>
          <a:picLocks noChangeAspect="1"/>
        </xdr:cNvPicPr>
      </xdr:nvPicPr>
      <xdr:blipFill>
        <a:blip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/>
        </a:blip>
        <a:stretch>
          <a:fillRect/>
        </a:stretch>
      </xdr:blipFill>
      <xdr:spPr>
        <a:xfrm>
          <a:off x="1631315" y="6294755"/>
          <a:ext cx="975360" cy="44196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114300</xdr:colOff>
      <xdr:row>25</xdr:row>
      <xdr:rowOff>170815</xdr:rowOff>
    </xdr:from>
    <xdr:to>
      <xdr:col>2</xdr:col>
      <xdr:colOff>1381125</xdr:colOff>
      <xdr:row>26</xdr:row>
      <xdr:rowOff>204470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94155" y="27009090"/>
          <a:ext cx="1266825" cy="33845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480060</xdr:colOff>
      <xdr:row>4</xdr:row>
      <xdr:rowOff>113030</xdr:rowOff>
    </xdr:from>
    <xdr:to>
      <xdr:col>2</xdr:col>
      <xdr:colOff>1289050</xdr:colOff>
      <xdr:row>4</xdr:row>
      <xdr:rowOff>1078230</xdr:rowOff>
    </xdr:to>
    <xdr:pic>
      <xdr:nvPicPr>
        <xdr:cNvPr id="4" name="Picture 7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1859915" y="2884805"/>
          <a:ext cx="808990" cy="96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60960</xdr:colOff>
      <xdr:row>11</xdr:row>
      <xdr:rowOff>175260</xdr:rowOff>
    </xdr:from>
    <xdr:to>
      <xdr:col>2</xdr:col>
      <xdr:colOff>1674495</xdr:colOff>
      <xdr:row>11</xdr:row>
      <xdr:rowOff>944880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40815" y="11087735"/>
          <a:ext cx="1613535" cy="7696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952500</xdr:colOff>
      <xdr:row>11</xdr:row>
      <xdr:rowOff>987425</xdr:rowOff>
    </xdr:from>
    <xdr:to>
      <xdr:col>2</xdr:col>
      <xdr:colOff>2042160</xdr:colOff>
      <xdr:row>11</xdr:row>
      <xdr:rowOff>1927860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332355" y="11899900"/>
          <a:ext cx="1089660" cy="94043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358140</xdr:colOff>
      <xdr:row>12</xdr:row>
      <xdr:rowOff>121920</xdr:rowOff>
    </xdr:from>
    <xdr:to>
      <xdr:col>2</xdr:col>
      <xdr:colOff>1655445</xdr:colOff>
      <xdr:row>12</xdr:row>
      <xdr:rowOff>1021080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37995" y="13244195"/>
          <a:ext cx="1297305" cy="89916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38100</xdr:colOff>
      <xdr:row>9</xdr:row>
      <xdr:rowOff>504190</xdr:rowOff>
    </xdr:from>
    <xdr:to>
      <xdr:col>2</xdr:col>
      <xdr:colOff>1852930</xdr:colOff>
      <xdr:row>9</xdr:row>
      <xdr:rowOff>1336040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417955" y="8482965"/>
          <a:ext cx="1814830" cy="8318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2</xdr:col>
      <xdr:colOff>1421765</xdr:colOff>
      <xdr:row>7</xdr:row>
      <xdr:rowOff>0</xdr:rowOff>
    </xdr:from>
    <xdr:to>
      <xdr:col>2</xdr:col>
      <xdr:colOff>2038985</xdr:colOff>
      <xdr:row>7</xdr:row>
      <xdr:rowOff>533400</xdr:rowOff>
    </xdr:to>
    <xdr:pic>
      <xdr:nvPicPr>
        <xdr:cNvPr id="9" name="Picture 44"/>
        <xdr:cNvPicPr>
          <a:picLocks noChangeAspect="1"/>
        </xdr:cNvPicPr>
      </xdr:nvPicPr>
      <xdr:blipFill>
        <a:blip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/>
        </a:blip>
        <a:stretch>
          <a:fillRect/>
        </a:stretch>
      </xdr:blipFill>
      <xdr:spPr>
        <a:xfrm>
          <a:off x="2801620" y="6784975"/>
          <a:ext cx="617220" cy="5334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212090</xdr:colOff>
      <xdr:row>42</xdr:row>
      <xdr:rowOff>67945</xdr:rowOff>
    </xdr:from>
    <xdr:to>
      <xdr:col>2</xdr:col>
      <xdr:colOff>2040255</xdr:colOff>
      <xdr:row>42</xdr:row>
      <xdr:rowOff>1092200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591945" y="41904920"/>
          <a:ext cx="1828165" cy="102425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60960</xdr:colOff>
      <xdr:row>27</xdr:row>
      <xdr:rowOff>51435</xdr:rowOff>
    </xdr:from>
    <xdr:to>
      <xdr:col>2</xdr:col>
      <xdr:colOff>1983105</xdr:colOff>
      <xdr:row>28</xdr:row>
      <xdr:rowOff>123825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40815" y="27499310"/>
          <a:ext cx="1922145" cy="37719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487680</xdr:colOff>
      <xdr:row>17</xdr:row>
      <xdr:rowOff>129540</xdr:rowOff>
    </xdr:from>
    <xdr:to>
      <xdr:col>2</xdr:col>
      <xdr:colOff>1482725</xdr:colOff>
      <xdr:row>17</xdr:row>
      <xdr:rowOff>1394460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867535" y="19297015"/>
          <a:ext cx="995045" cy="12649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68580</xdr:colOff>
      <xdr:row>18</xdr:row>
      <xdr:rowOff>343535</xdr:rowOff>
    </xdr:from>
    <xdr:to>
      <xdr:col>2</xdr:col>
      <xdr:colOff>2060575</xdr:colOff>
      <xdr:row>18</xdr:row>
      <xdr:rowOff>854075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448435" y="20933410"/>
          <a:ext cx="1991995" cy="51054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487680</xdr:colOff>
      <xdr:row>19</xdr:row>
      <xdr:rowOff>129540</xdr:rowOff>
    </xdr:from>
    <xdr:to>
      <xdr:col>2</xdr:col>
      <xdr:colOff>1482725</xdr:colOff>
      <xdr:row>19</xdr:row>
      <xdr:rowOff>1394460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867535" y="22014815"/>
          <a:ext cx="995045" cy="12649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381000</xdr:colOff>
      <xdr:row>29</xdr:row>
      <xdr:rowOff>114300</xdr:rowOff>
    </xdr:from>
    <xdr:to>
      <xdr:col>2</xdr:col>
      <xdr:colOff>1376045</xdr:colOff>
      <xdr:row>29</xdr:row>
      <xdr:rowOff>1379220</xdr:rowOff>
    </xdr:to>
    <xdr:pic>
      <xdr:nvPicPr>
        <xdr:cNvPr id="15" name="图片 1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60855" y="28400375"/>
          <a:ext cx="995045" cy="12649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487680</xdr:colOff>
      <xdr:row>24</xdr:row>
      <xdr:rowOff>129540</xdr:rowOff>
    </xdr:from>
    <xdr:to>
      <xdr:col>2</xdr:col>
      <xdr:colOff>1482725</xdr:colOff>
      <xdr:row>24</xdr:row>
      <xdr:rowOff>1394460</xdr:rowOff>
    </xdr:to>
    <xdr:pic>
      <xdr:nvPicPr>
        <xdr:cNvPr id="16" name="图片 1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867535" y="25507315"/>
          <a:ext cx="995045" cy="12649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342900</xdr:colOff>
      <xdr:row>35</xdr:row>
      <xdr:rowOff>190500</xdr:rowOff>
    </xdr:from>
    <xdr:to>
      <xdr:col>2</xdr:col>
      <xdr:colOff>1337945</xdr:colOff>
      <xdr:row>35</xdr:row>
      <xdr:rowOff>1455420</xdr:rowOff>
    </xdr:to>
    <xdr:pic>
      <xdr:nvPicPr>
        <xdr:cNvPr id="17" name="图片 1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22755" y="32121475"/>
          <a:ext cx="995045" cy="12649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183515</xdr:colOff>
      <xdr:row>38</xdr:row>
      <xdr:rowOff>151130</xdr:rowOff>
    </xdr:from>
    <xdr:to>
      <xdr:col>2</xdr:col>
      <xdr:colOff>1979930</xdr:colOff>
      <xdr:row>38</xdr:row>
      <xdr:rowOff>1021080</xdr:rowOff>
    </xdr:to>
    <xdr:pic>
      <xdr:nvPicPr>
        <xdr:cNvPr id="18" name="图片 1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563370" y="36400105"/>
          <a:ext cx="1796415" cy="8699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262255</xdr:colOff>
      <xdr:row>36</xdr:row>
      <xdr:rowOff>373380</xdr:rowOff>
    </xdr:from>
    <xdr:to>
      <xdr:col>2</xdr:col>
      <xdr:colOff>1894840</xdr:colOff>
      <xdr:row>36</xdr:row>
      <xdr:rowOff>1226185</xdr:rowOff>
    </xdr:to>
    <xdr:pic>
      <xdr:nvPicPr>
        <xdr:cNvPr id="19" name="图片 1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642110" y="33866455"/>
          <a:ext cx="1632585" cy="85280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304800</xdr:colOff>
      <xdr:row>41</xdr:row>
      <xdr:rowOff>121920</xdr:rowOff>
    </xdr:from>
    <xdr:to>
      <xdr:col>2</xdr:col>
      <xdr:colOff>1299845</xdr:colOff>
      <xdr:row>41</xdr:row>
      <xdr:rowOff>1379220</xdr:rowOff>
    </xdr:to>
    <xdr:pic>
      <xdr:nvPicPr>
        <xdr:cNvPr id="20" name="图片 1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684655" y="40511095"/>
          <a:ext cx="995045" cy="12573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297180</xdr:colOff>
      <xdr:row>44</xdr:row>
      <xdr:rowOff>137160</xdr:rowOff>
    </xdr:from>
    <xdr:to>
      <xdr:col>2</xdr:col>
      <xdr:colOff>1292225</xdr:colOff>
      <xdr:row>44</xdr:row>
      <xdr:rowOff>1196340</xdr:rowOff>
    </xdr:to>
    <xdr:pic>
      <xdr:nvPicPr>
        <xdr:cNvPr id="21" name="图片 2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677035" y="45288835"/>
          <a:ext cx="995045" cy="105918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288925</xdr:colOff>
      <xdr:row>37</xdr:row>
      <xdr:rowOff>335915</xdr:rowOff>
    </xdr:from>
    <xdr:to>
      <xdr:col>2</xdr:col>
      <xdr:colOff>1852930</xdr:colOff>
      <xdr:row>37</xdr:row>
      <xdr:rowOff>1239520</xdr:rowOff>
    </xdr:to>
    <xdr:pic>
      <xdr:nvPicPr>
        <xdr:cNvPr id="23" name="图片 2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668780" y="35238690"/>
          <a:ext cx="1564005" cy="903605"/>
        </a:xfrm>
        <a:prstGeom prst="rect">
          <a:avLst/>
        </a:prstGeom>
      </xdr:spPr>
    </xdr:pic>
    <xdr:clientData/>
  </xdr:twoCellAnchor>
  <xdr:twoCellAnchor>
    <xdr:from>
      <xdr:col>2</xdr:col>
      <xdr:colOff>462280</xdr:colOff>
      <xdr:row>40</xdr:row>
      <xdr:rowOff>97155</xdr:rowOff>
    </xdr:from>
    <xdr:to>
      <xdr:col>2</xdr:col>
      <xdr:colOff>1656080</xdr:colOff>
      <xdr:row>40</xdr:row>
      <xdr:rowOff>1306830</xdr:rowOff>
    </xdr:to>
    <xdr:pic>
      <xdr:nvPicPr>
        <xdr:cNvPr id="24" name="图片 2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842135" y="39038530"/>
          <a:ext cx="1193800" cy="1209675"/>
        </a:xfrm>
        <a:prstGeom prst="rect">
          <a:avLst/>
        </a:prstGeom>
      </xdr:spPr>
    </xdr:pic>
    <xdr:clientData/>
  </xdr:twoCellAnchor>
  <xdr:twoCellAnchor>
    <xdr:from>
      <xdr:col>2</xdr:col>
      <xdr:colOff>97790</xdr:colOff>
      <xdr:row>3</xdr:row>
      <xdr:rowOff>88265</xdr:rowOff>
    </xdr:from>
    <xdr:to>
      <xdr:col>2</xdr:col>
      <xdr:colOff>1892300</xdr:colOff>
      <xdr:row>3</xdr:row>
      <xdr:rowOff>984250</xdr:rowOff>
    </xdr:to>
    <xdr:pic>
      <xdr:nvPicPr>
        <xdr:cNvPr id="25" name="图片 2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477645" y="1729740"/>
          <a:ext cx="1794510" cy="89598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31750</xdr:colOff>
      <xdr:row>5</xdr:row>
      <xdr:rowOff>457200</xdr:rowOff>
    </xdr:from>
    <xdr:to>
      <xdr:col>2</xdr:col>
      <xdr:colOff>2117090</xdr:colOff>
      <xdr:row>5</xdr:row>
      <xdr:rowOff>1201420</xdr:rowOff>
    </xdr:to>
    <xdr:pic>
      <xdr:nvPicPr>
        <xdr:cNvPr id="26" name="图片 2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411605" y="4740275"/>
          <a:ext cx="2085340" cy="7442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2</xdr:col>
      <xdr:colOff>567690</xdr:colOff>
      <xdr:row>10</xdr:row>
      <xdr:rowOff>167005</xdr:rowOff>
    </xdr:from>
    <xdr:to>
      <xdr:col>2</xdr:col>
      <xdr:colOff>1376680</xdr:colOff>
      <xdr:row>10</xdr:row>
      <xdr:rowOff>1132205</xdr:rowOff>
    </xdr:to>
    <xdr:pic>
      <xdr:nvPicPr>
        <xdr:cNvPr id="27" name="Picture 7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1947545" y="9771380"/>
          <a:ext cx="808990" cy="96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178435</xdr:colOff>
      <xdr:row>14</xdr:row>
      <xdr:rowOff>147955</xdr:rowOff>
    </xdr:from>
    <xdr:to>
      <xdr:col>2</xdr:col>
      <xdr:colOff>2052320</xdr:colOff>
      <xdr:row>14</xdr:row>
      <xdr:rowOff>995680</xdr:rowOff>
    </xdr:to>
    <xdr:pic>
      <xdr:nvPicPr>
        <xdr:cNvPr id="29" name="图片 2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558290" y="14933930"/>
          <a:ext cx="1873885" cy="847725"/>
        </a:xfrm>
        <a:prstGeom prst="rect">
          <a:avLst/>
        </a:prstGeom>
      </xdr:spPr>
    </xdr:pic>
    <xdr:clientData/>
  </xdr:twoCellAnchor>
  <xdr:twoCellAnchor>
    <xdr:from>
      <xdr:col>2</xdr:col>
      <xdr:colOff>231140</xdr:colOff>
      <xdr:row>15</xdr:row>
      <xdr:rowOff>166370</xdr:rowOff>
    </xdr:from>
    <xdr:to>
      <xdr:col>2</xdr:col>
      <xdr:colOff>1915795</xdr:colOff>
      <xdr:row>15</xdr:row>
      <xdr:rowOff>1076325</xdr:rowOff>
    </xdr:to>
    <xdr:pic>
      <xdr:nvPicPr>
        <xdr:cNvPr id="30" name="图片 2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610995" y="16565245"/>
          <a:ext cx="1684655" cy="909955"/>
        </a:xfrm>
        <a:prstGeom prst="rect">
          <a:avLst/>
        </a:prstGeom>
      </xdr:spPr>
    </xdr:pic>
    <xdr:clientData/>
  </xdr:twoCellAnchor>
  <xdr:twoCellAnchor>
    <xdr:from>
      <xdr:col>2</xdr:col>
      <xdr:colOff>130810</xdr:colOff>
      <xdr:row>21</xdr:row>
      <xdr:rowOff>90805</xdr:rowOff>
    </xdr:from>
    <xdr:to>
      <xdr:col>2</xdr:col>
      <xdr:colOff>1946910</xdr:colOff>
      <xdr:row>23</xdr:row>
      <xdr:rowOff>232410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510665" y="24058880"/>
          <a:ext cx="1816100" cy="1081405"/>
        </a:xfrm>
        <a:prstGeom prst="rect">
          <a:avLst/>
        </a:prstGeom>
      </xdr:spPr>
    </xdr:pic>
    <xdr:clientData/>
  </xdr:twoCellAnchor>
  <xdr:twoCellAnchor>
    <xdr:from>
      <xdr:col>2</xdr:col>
      <xdr:colOff>156845</xdr:colOff>
      <xdr:row>31</xdr:row>
      <xdr:rowOff>90170</xdr:rowOff>
    </xdr:from>
    <xdr:to>
      <xdr:col>2</xdr:col>
      <xdr:colOff>2127250</xdr:colOff>
      <xdr:row>33</xdr:row>
      <xdr:rowOff>160655</xdr:rowOff>
    </xdr:to>
    <xdr:pic>
      <xdr:nvPicPr>
        <xdr:cNvPr id="32" name="图片 3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536700" y="30166945"/>
          <a:ext cx="1970405" cy="1188085"/>
        </a:xfrm>
        <a:prstGeom prst="rect">
          <a:avLst/>
        </a:prstGeom>
      </xdr:spPr>
    </xdr:pic>
    <xdr:clientData/>
  </xdr:twoCellAnchor>
  <xdr:twoCellAnchor>
    <xdr:from>
      <xdr:col>2</xdr:col>
      <xdr:colOff>144145</xdr:colOff>
      <xdr:row>43</xdr:row>
      <xdr:rowOff>135255</xdr:rowOff>
    </xdr:from>
    <xdr:to>
      <xdr:col>2</xdr:col>
      <xdr:colOff>1880235</xdr:colOff>
      <xdr:row>43</xdr:row>
      <xdr:rowOff>1068705</xdr:rowOff>
    </xdr:to>
    <xdr:pic>
      <xdr:nvPicPr>
        <xdr:cNvPr id="33" name="图片 3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524000" y="43610530"/>
          <a:ext cx="1736090" cy="933450"/>
        </a:xfrm>
        <a:prstGeom prst="rect">
          <a:avLst/>
        </a:prstGeom>
      </xdr:spPr>
    </xdr:pic>
    <xdr:clientData/>
  </xdr:twoCellAnchor>
  <xdr:twoCellAnchor>
    <xdr:from>
      <xdr:col>2</xdr:col>
      <xdr:colOff>494030</xdr:colOff>
      <xdr:row>39</xdr:row>
      <xdr:rowOff>95885</xdr:rowOff>
    </xdr:from>
    <xdr:to>
      <xdr:col>2</xdr:col>
      <xdr:colOff>1677670</xdr:colOff>
      <xdr:row>39</xdr:row>
      <xdr:rowOff>1056005</xdr:rowOff>
    </xdr:to>
    <xdr:pic>
      <xdr:nvPicPr>
        <xdr:cNvPr id="34" name="图片 3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873885" y="37919660"/>
          <a:ext cx="1183640" cy="960120"/>
        </a:xfrm>
        <a:prstGeom prst="rect">
          <a:avLst/>
        </a:prstGeom>
      </xdr:spPr>
    </xdr:pic>
    <xdr:clientData/>
  </xdr:twoCellAnchor>
  <xdr:twoCellAnchor>
    <xdr:from>
      <xdr:col>2</xdr:col>
      <xdr:colOff>144145</xdr:colOff>
      <xdr:row>16</xdr:row>
      <xdr:rowOff>135255</xdr:rowOff>
    </xdr:from>
    <xdr:to>
      <xdr:col>2</xdr:col>
      <xdr:colOff>1880235</xdr:colOff>
      <xdr:row>16</xdr:row>
      <xdr:rowOff>1068705</xdr:rowOff>
    </xdr:to>
    <xdr:pic>
      <xdr:nvPicPr>
        <xdr:cNvPr id="35" name="图片 3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524000" y="17753330"/>
          <a:ext cx="1736090" cy="933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7"/>
  <sheetViews>
    <sheetView tabSelected="1" view="pageBreakPreview" zoomScale="85" zoomScaleNormal="115" workbookViewId="0">
      <selection activeCell="G46" sqref="G46:H46"/>
    </sheetView>
  </sheetViews>
  <sheetFormatPr defaultColWidth="9" defaultRowHeight="13.5"/>
  <cols>
    <col min="1" max="1" width="4.88333333333333" style="3" customWidth="1"/>
    <col min="2" max="2" width="13.225" style="3" customWidth="1"/>
    <col min="3" max="3" width="31.8833333333333" style="4" customWidth="1"/>
    <col min="4" max="4" width="17.5583333333333" style="5" customWidth="1"/>
    <col min="5" max="5" width="5.33333333333333" style="6" customWidth="1"/>
    <col min="6" max="6" width="6.44166666666667" style="7" customWidth="1"/>
    <col min="7" max="7" width="9" style="8" customWidth="1"/>
    <col min="8" max="8" width="10" style="8" customWidth="1"/>
    <col min="9" max="9" width="11.7583333333333" style="9" customWidth="1"/>
    <col min="10" max="10" width="64.775" style="10" customWidth="1"/>
    <col min="11" max="16382" width="9" style="4"/>
  </cols>
  <sheetData>
    <row r="1" ht="35.25" customHeight="1" spans="1:10">
      <c r="A1" s="11" t="s">
        <v>0</v>
      </c>
      <c r="B1" s="12"/>
      <c r="C1" s="12"/>
      <c r="D1" s="13"/>
      <c r="E1" s="12"/>
      <c r="F1" s="14"/>
      <c r="G1" s="15"/>
      <c r="H1" s="15"/>
      <c r="I1" s="58"/>
      <c r="J1" s="59"/>
    </row>
    <row r="2" s="1" customFormat="1" ht="62" customHeight="1" spans="1:10">
      <c r="A2" s="16" t="s">
        <v>1</v>
      </c>
      <c r="B2" s="17" t="s">
        <v>2</v>
      </c>
      <c r="C2" s="17" t="s">
        <v>3</v>
      </c>
      <c r="D2" s="18" t="s">
        <v>4</v>
      </c>
      <c r="E2" s="17" t="s">
        <v>5</v>
      </c>
      <c r="F2" s="19" t="s">
        <v>6</v>
      </c>
      <c r="G2" s="20" t="s">
        <v>7</v>
      </c>
      <c r="H2" s="20" t="s">
        <v>8</v>
      </c>
      <c r="I2" s="60" t="s">
        <v>9</v>
      </c>
      <c r="J2" s="61" t="s">
        <v>10</v>
      </c>
    </row>
    <row r="3" s="1" customFormat="1" ht="32" customHeight="1" spans="1:10">
      <c r="A3" s="21" t="s">
        <v>11</v>
      </c>
      <c r="B3" s="22"/>
      <c r="C3" s="22"/>
      <c r="D3" s="22"/>
      <c r="E3" s="23"/>
      <c r="F3" s="24"/>
      <c r="G3" s="25"/>
      <c r="H3" s="25"/>
      <c r="I3" s="62"/>
      <c r="J3" s="63"/>
    </row>
    <row r="4" s="2" customFormat="1" ht="89" customHeight="1" spans="1:10">
      <c r="A4" s="26">
        <v>1</v>
      </c>
      <c r="B4" s="27" t="s">
        <v>12</v>
      </c>
      <c r="C4" s="28"/>
      <c r="D4" s="29" t="s">
        <v>13</v>
      </c>
      <c r="E4" s="30" t="s">
        <v>14</v>
      </c>
      <c r="F4" s="31">
        <v>1</v>
      </c>
      <c r="G4" s="32">
        <v>50170</v>
      </c>
      <c r="H4" s="33">
        <f t="shared" ref="H4:H9" si="0">G4*F4</f>
        <v>50170</v>
      </c>
      <c r="I4" s="64"/>
      <c r="J4" s="65" t="s">
        <v>15</v>
      </c>
    </row>
    <row r="5" s="2" customFormat="1" ht="119" customHeight="1" spans="1:10">
      <c r="A5" s="26">
        <v>2</v>
      </c>
      <c r="B5" s="27" t="s">
        <v>16</v>
      </c>
      <c r="C5" s="28"/>
      <c r="D5" s="29" t="s">
        <v>17</v>
      </c>
      <c r="E5" s="30" t="s">
        <v>18</v>
      </c>
      <c r="F5" s="1">
        <v>20</v>
      </c>
      <c r="G5" s="32">
        <v>1750</v>
      </c>
      <c r="H5" s="33">
        <f t="shared" si="0"/>
        <v>35000</v>
      </c>
      <c r="I5" s="64"/>
      <c r="J5" s="65" t="s">
        <v>19</v>
      </c>
    </row>
    <row r="6" s="2" customFormat="1" ht="141" customHeight="1" spans="1:10">
      <c r="A6" s="26">
        <v>3</v>
      </c>
      <c r="B6" s="32" t="s">
        <v>20</v>
      </c>
      <c r="C6" s="34"/>
      <c r="D6" s="29" t="s">
        <v>21</v>
      </c>
      <c r="E6" s="30" t="s">
        <v>14</v>
      </c>
      <c r="F6" s="35">
        <v>1</v>
      </c>
      <c r="G6" s="32">
        <v>20400</v>
      </c>
      <c r="H6" s="33">
        <f t="shared" si="0"/>
        <v>20400</v>
      </c>
      <c r="I6" s="64"/>
      <c r="J6" s="65" t="s">
        <v>19</v>
      </c>
    </row>
    <row r="7" s="2" customFormat="1" ht="56" customHeight="1" spans="1:10">
      <c r="A7" s="26">
        <v>4</v>
      </c>
      <c r="B7" s="32" t="s">
        <v>22</v>
      </c>
      <c r="C7" s="32"/>
      <c r="D7" s="29" t="s">
        <v>23</v>
      </c>
      <c r="E7" s="30" t="s">
        <v>14</v>
      </c>
      <c r="F7" s="36">
        <v>1</v>
      </c>
      <c r="G7" s="32">
        <v>2400</v>
      </c>
      <c r="H7" s="33">
        <f t="shared" si="0"/>
        <v>2400</v>
      </c>
      <c r="I7" s="64"/>
      <c r="J7" s="65" t="s">
        <v>24</v>
      </c>
    </row>
    <row r="8" s="2" customFormat="1" ht="56" customHeight="1" spans="1:10">
      <c r="A8" s="26">
        <v>5</v>
      </c>
      <c r="B8" s="32" t="s">
        <v>25</v>
      </c>
      <c r="C8" s="32"/>
      <c r="D8" s="29" t="s">
        <v>26</v>
      </c>
      <c r="E8" s="30" t="s">
        <v>14</v>
      </c>
      <c r="F8" s="36">
        <v>1</v>
      </c>
      <c r="G8" s="32">
        <v>1600</v>
      </c>
      <c r="H8" s="33">
        <f t="shared" si="0"/>
        <v>1600</v>
      </c>
      <c r="I8" s="64"/>
      <c r="J8" s="65"/>
    </row>
    <row r="9" s="2" customFormat="1" ht="38" customHeight="1" spans="1:10">
      <c r="A9" s="21" t="s">
        <v>27</v>
      </c>
      <c r="B9" s="22"/>
      <c r="C9" s="22"/>
      <c r="D9" s="22"/>
      <c r="E9" s="30"/>
      <c r="F9" s="31"/>
      <c r="G9" s="32"/>
      <c r="H9" s="33">
        <f t="shared" si="0"/>
        <v>0</v>
      </c>
      <c r="I9" s="64"/>
      <c r="J9" s="65"/>
    </row>
    <row r="10" s="2" customFormat="1" ht="128" customHeight="1" spans="1:10">
      <c r="A10" s="26">
        <v>1</v>
      </c>
      <c r="B10" s="27" t="s">
        <v>28</v>
      </c>
      <c r="C10" s="32"/>
      <c r="D10" s="29" t="s">
        <v>29</v>
      </c>
      <c r="E10" s="30" t="s">
        <v>14</v>
      </c>
      <c r="F10" s="35">
        <v>2</v>
      </c>
      <c r="G10" s="32">
        <v>28000</v>
      </c>
      <c r="H10" s="33">
        <f t="shared" ref="H10:H17" si="1">G10*F10</f>
        <v>56000</v>
      </c>
      <c r="I10" s="64"/>
      <c r="J10" s="65" t="s">
        <v>30</v>
      </c>
    </row>
    <row r="11" s="2" customFormat="1" ht="103" customHeight="1" spans="1:10">
      <c r="A11" s="26">
        <v>2</v>
      </c>
      <c r="B11" s="27" t="s">
        <v>31</v>
      </c>
      <c r="C11" s="28"/>
      <c r="D11" s="29" t="s">
        <v>17</v>
      </c>
      <c r="E11" s="30" t="s">
        <v>32</v>
      </c>
      <c r="F11" s="35">
        <v>24</v>
      </c>
      <c r="G11" s="32">
        <v>1750</v>
      </c>
      <c r="H11" s="33">
        <f t="shared" si="1"/>
        <v>42000</v>
      </c>
      <c r="I11" s="64"/>
      <c r="J11" s="65" t="s">
        <v>19</v>
      </c>
    </row>
    <row r="12" s="2" customFormat="1" ht="174" customHeight="1" spans="1:10">
      <c r="A12" s="26">
        <v>3</v>
      </c>
      <c r="B12" s="32" t="s">
        <v>20</v>
      </c>
      <c r="C12" s="32"/>
      <c r="D12" s="29" t="s">
        <v>21</v>
      </c>
      <c r="E12" s="30" t="s">
        <v>14</v>
      </c>
      <c r="F12" s="35">
        <v>1</v>
      </c>
      <c r="G12" s="32">
        <v>19000</v>
      </c>
      <c r="H12" s="33">
        <f t="shared" si="1"/>
        <v>19000</v>
      </c>
      <c r="I12" s="64"/>
      <c r="J12" s="65" t="s">
        <v>19</v>
      </c>
    </row>
    <row r="13" s="2" customFormat="1" ht="90" customHeight="1" spans="1:10">
      <c r="A13" s="26">
        <v>4</v>
      </c>
      <c r="B13" s="32" t="s">
        <v>33</v>
      </c>
      <c r="C13" s="32"/>
      <c r="D13" s="29" t="s">
        <v>23</v>
      </c>
      <c r="E13" s="30" t="s">
        <v>34</v>
      </c>
      <c r="F13" s="35">
        <v>2</v>
      </c>
      <c r="G13" s="32">
        <v>3100</v>
      </c>
      <c r="H13" s="33">
        <f t="shared" si="1"/>
        <v>6200</v>
      </c>
      <c r="I13" s="66"/>
      <c r="J13" s="67" t="s">
        <v>35</v>
      </c>
    </row>
    <row r="14" s="2" customFormat="1" ht="41" customHeight="1" spans="1:10">
      <c r="A14" s="37" t="s">
        <v>36</v>
      </c>
      <c r="B14" s="38"/>
      <c r="C14" s="38"/>
      <c r="D14" s="38"/>
      <c r="E14" s="39"/>
      <c r="F14" s="40"/>
      <c r="G14" s="32"/>
      <c r="H14" s="33">
        <f t="shared" si="1"/>
        <v>0</v>
      </c>
      <c r="I14" s="68"/>
      <c r="J14" s="69"/>
    </row>
    <row r="15" s="2" customFormat="1" ht="127" customHeight="1" spans="1:10">
      <c r="A15" s="41">
        <v>2</v>
      </c>
      <c r="B15" s="42" t="s">
        <v>37</v>
      </c>
      <c r="C15" s="43"/>
      <c r="D15" s="29" t="s">
        <v>38</v>
      </c>
      <c r="E15" s="30" t="s">
        <v>39</v>
      </c>
      <c r="F15" s="29">
        <v>3</v>
      </c>
      <c r="G15" s="32">
        <v>9800</v>
      </c>
      <c r="H15" s="33">
        <f t="shared" si="1"/>
        <v>29400</v>
      </c>
      <c r="I15" s="70"/>
      <c r="J15" s="71" t="s">
        <v>40</v>
      </c>
    </row>
    <row r="16" s="2" customFormat="1" ht="96" customHeight="1" spans="1:10">
      <c r="A16" s="26">
        <v>3</v>
      </c>
      <c r="B16" s="32" t="s">
        <v>37</v>
      </c>
      <c r="C16" s="44"/>
      <c r="D16" s="29" t="s">
        <v>41</v>
      </c>
      <c r="E16" s="30" t="s">
        <v>39</v>
      </c>
      <c r="F16" s="29">
        <v>1</v>
      </c>
      <c r="G16" s="32">
        <v>16500</v>
      </c>
      <c r="H16" s="33">
        <f t="shared" si="1"/>
        <v>16500</v>
      </c>
      <c r="I16" s="70"/>
      <c r="J16" s="71" t="s">
        <v>42</v>
      </c>
    </row>
    <row r="17" s="2" customFormat="1" ht="122" customHeight="1" spans="1:10">
      <c r="A17" s="26"/>
      <c r="B17" s="32" t="s">
        <v>28</v>
      </c>
      <c r="C17" s="28"/>
      <c r="D17" s="29" t="s">
        <v>43</v>
      </c>
      <c r="E17" s="30" t="s">
        <v>39</v>
      </c>
      <c r="F17" s="35">
        <v>14</v>
      </c>
      <c r="G17" s="32">
        <v>2200</v>
      </c>
      <c r="H17" s="33">
        <f t="shared" si="1"/>
        <v>30800</v>
      </c>
      <c r="I17" s="66"/>
      <c r="J17" s="67" t="s">
        <v>40</v>
      </c>
    </row>
    <row r="18" s="2" customFormat="1" ht="112" customHeight="1" spans="1:10">
      <c r="A18" s="26">
        <v>5</v>
      </c>
      <c r="B18" s="32" t="s">
        <v>44</v>
      </c>
      <c r="C18" s="32"/>
      <c r="D18" s="29" t="s">
        <v>17</v>
      </c>
      <c r="E18" s="30" t="s">
        <v>39</v>
      </c>
      <c r="F18" s="35">
        <v>90</v>
      </c>
      <c r="G18" s="32">
        <v>970</v>
      </c>
      <c r="H18" s="33">
        <f t="shared" ref="H18:H45" si="2">G18*F18</f>
        <v>87300</v>
      </c>
      <c r="I18" s="72"/>
      <c r="J18" s="73" t="s">
        <v>45</v>
      </c>
    </row>
    <row r="19" s="2" customFormat="1" ht="102" customHeight="1" spans="1:10">
      <c r="A19" s="26">
        <v>6</v>
      </c>
      <c r="B19" s="32" t="s">
        <v>28</v>
      </c>
      <c r="C19" s="32"/>
      <c r="D19" s="29" t="s">
        <v>46</v>
      </c>
      <c r="E19" s="30" t="s">
        <v>39</v>
      </c>
      <c r="F19" s="35">
        <v>1</v>
      </c>
      <c r="G19" s="32">
        <v>17000</v>
      </c>
      <c r="H19" s="33">
        <f t="shared" si="2"/>
        <v>17000</v>
      </c>
      <c r="I19" s="70"/>
      <c r="J19" s="71" t="s">
        <v>40</v>
      </c>
    </row>
    <row r="20" s="2" customFormat="1" ht="112" customHeight="1" spans="1:10">
      <c r="A20" s="26">
        <v>7</v>
      </c>
      <c r="B20" s="32" t="s">
        <v>47</v>
      </c>
      <c r="C20" s="32"/>
      <c r="D20" s="29" t="s">
        <v>17</v>
      </c>
      <c r="E20" s="30" t="s">
        <v>39</v>
      </c>
      <c r="F20" s="35">
        <v>9</v>
      </c>
      <c r="G20" s="32">
        <v>970</v>
      </c>
      <c r="H20" s="33">
        <f t="shared" si="2"/>
        <v>8730</v>
      </c>
      <c r="I20" s="72"/>
      <c r="J20" s="73" t="s">
        <v>45</v>
      </c>
    </row>
    <row r="21" s="2" customFormat="1" ht="52" customHeight="1" spans="1:10">
      <c r="A21" s="45" t="s">
        <v>48</v>
      </c>
      <c r="B21" s="46"/>
      <c r="C21" s="46"/>
      <c r="D21" s="46"/>
      <c r="E21" s="47"/>
      <c r="F21" s="48"/>
      <c r="G21" s="32"/>
      <c r="H21" s="33">
        <f t="shared" si="2"/>
        <v>0</v>
      </c>
      <c r="I21" s="66"/>
      <c r="J21" s="67"/>
    </row>
    <row r="22" s="2" customFormat="1" ht="37" customHeight="1" spans="1:10">
      <c r="A22" s="26">
        <v>1</v>
      </c>
      <c r="B22" s="32" t="s">
        <v>49</v>
      </c>
      <c r="C22" s="49"/>
      <c r="D22" s="29" t="s">
        <v>43</v>
      </c>
      <c r="E22" s="30" t="s">
        <v>14</v>
      </c>
      <c r="F22" s="35">
        <v>37</v>
      </c>
      <c r="G22" s="32">
        <v>2200</v>
      </c>
      <c r="H22" s="33">
        <f t="shared" si="2"/>
        <v>81400</v>
      </c>
      <c r="I22" s="72"/>
      <c r="J22" s="73" t="s">
        <v>40</v>
      </c>
    </row>
    <row r="23" s="2" customFormat="1" ht="37" customHeight="1" spans="1:10">
      <c r="A23" s="26">
        <v>2</v>
      </c>
      <c r="B23" s="32" t="s">
        <v>50</v>
      </c>
      <c r="C23" s="43"/>
      <c r="D23" s="29" t="s">
        <v>51</v>
      </c>
      <c r="E23" s="30" t="s">
        <v>14</v>
      </c>
      <c r="F23" s="35">
        <v>5</v>
      </c>
      <c r="G23" s="32">
        <v>2000</v>
      </c>
      <c r="H23" s="33">
        <f t="shared" si="2"/>
        <v>10000</v>
      </c>
      <c r="I23" s="72"/>
      <c r="J23" s="73"/>
    </row>
    <row r="24" s="2" customFormat="1" ht="37" customHeight="1" spans="1:10">
      <c r="A24" s="26">
        <v>3</v>
      </c>
      <c r="B24" s="32" t="s">
        <v>50</v>
      </c>
      <c r="C24" s="42"/>
      <c r="D24" s="29" t="s">
        <v>52</v>
      </c>
      <c r="E24" s="30" t="s">
        <v>39</v>
      </c>
      <c r="F24" s="35">
        <v>14</v>
      </c>
      <c r="G24" s="32">
        <v>1600</v>
      </c>
      <c r="H24" s="33">
        <f t="shared" si="2"/>
        <v>22400</v>
      </c>
      <c r="I24" s="70"/>
      <c r="J24" s="71"/>
    </row>
    <row r="25" s="2" customFormat="1" ht="115" customHeight="1" spans="1:10">
      <c r="A25" s="26">
        <v>4</v>
      </c>
      <c r="B25" s="32" t="s">
        <v>44</v>
      </c>
      <c r="C25" s="32"/>
      <c r="D25" s="29" t="s">
        <v>17</v>
      </c>
      <c r="E25" s="30" t="s">
        <v>39</v>
      </c>
      <c r="F25" s="35">
        <v>172</v>
      </c>
      <c r="G25" s="32">
        <v>970</v>
      </c>
      <c r="H25" s="33">
        <f t="shared" si="2"/>
        <v>166840</v>
      </c>
      <c r="I25" s="72"/>
      <c r="J25" s="73" t="s">
        <v>45</v>
      </c>
    </row>
    <row r="26" s="2" customFormat="1" ht="24" customHeight="1" spans="1:10">
      <c r="A26" s="26">
        <v>5</v>
      </c>
      <c r="B26" s="32" t="s">
        <v>37</v>
      </c>
      <c r="C26" s="32"/>
      <c r="D26" s="29" t="s">
        <v>53</v>
      </c>
      <c r="E26" s="30" t="s">
        <v>39</v>
      </c>
      <c r="F26" s="29">
        <v>1</v>
      </c>
      <c r="G26" s="32">
        <v>16000</v>
      </c>
      <c r="H26" s="33">
        <f t="shared" si="2"/>
        <v>16000</v>
      </c>
      <c r="I26" s="66"/>
      <c r="J26" s="67" t="s">
        <v>40</v>
      </c>
    </row>
    <row r="27" s="2" customFormat="1" ht="24" customHeight="1" spans="1:10">
      <c r="A27" s="26">
        <v>6</v>
      </c>
      <c r="B27" s="32" t="s">
        <v>37</v>
      </c>
      <c r="C27" s="32"/>
      <c r="D27" s="29" t="s">
        <v>54</v>
      </c>
      <c r="E27" s="30" t="s">
        <v>39</v>
      </c>
      <c r="F27" s="29">
        <v>1</v>
      </c>
      <c r="G27" s="32">
        <v>8600</v>
      </c>
      <c r="H27" s="33">
        <f t="shared" si="2"/>
        <v>8600</v>
      </c>
      <c r="I27" s="66"/>
      <c r="J27" s="67"/>
    </row>
    <row r="28" s="2" customFormat="1" ht="24" customHeight="1" spans="1:10">
      <c r="A28" s="26">
        <v>7</v>
      </c>
      <c r="B28" s="32" t="s">
        <v>37</v>
      </c>
      <c r="C28" s="32"/>
      <c r="D28" s="29" t="s">
        <v>55</v>
      </c>
      <c r="E28" s="30"/>
      <c r="F28" s="29">
        <v>1</v>
      </c>
      <c r="G28" s="32">
        <v>8600</v>
      </c>
      <c r="H28" s="33">
        <f t="shared" si="2"/>
        <v>8600</v>
      </c>
      <c r="I28" s="66"/>
      <c r="J28" s="67"/>
    </row>
    <row r="29" s="2" customFormat="1" ht="42" customHeight="1" spans="1:10">
      <c r="A29" s="26">
        <v>8</v>
      </c>
      <c r="B29" s="32" t="s">
        <v>37</v>
      </c>
      <c r="C29" s="32"/>
      <c r="D29" s="29" t="s">
        <v>56</v>
      </c>
      <c r="E29" s="30" t="s">
        <v>39</v>
      </c>
      <c r="F29" s="29">
        <v>1</v>
      </c>
      <c r="G29" s="32">
        <v>17000</v>
      </c>
      <c r="H29" s="33">
        <f t="shared" si="2"/>
        <v>17000</v>
      </c>
      <c r="I29" s="66"/>
      <c r="J29" s="67"/>
    </row>
    <row r="30" s="2" customFormat="1" ht="112" customHeight="1" spans="1:10">
      <c r="A30" s="26">
        <v>9</v>
      </c>
      <c r="B30" s="32" t="s">
        <v>44</v>
      </c>
      <c r="C30" s="32"/>
      <c r="D30" s="29" t="s">
        <v>17</v>
      </c>
      <c r="E30" s="30" t="s">
        <v>39</v>
      </c>
      <c r="F30" s="35">
        <v>27</v>
      </c>
      <c r="G30" s="32">
        <v>970</v>
      </c>
      <c r="H30" s="33">
        <f t="shared" si="2"/>
        <v>26190</v>
      </c>
      <c r="I30" s="72"/>
      <c r="J30" s="73" t="s">
        <v>45</v>
      </c>
    </row>
    <row r="31" s="2" customFormat="1" ht="29" customHeight="1" spans="1:10">
      <c r="A31" s="26">
        <v>10</v>
      </c>
      <c r="B31" s="32" t="s">
        <v>37</v>
      </c>
      <c r="C31" s="49"/>
      <c r="D31" s="29" t="s">
        <v>57</v>
      </c>
      <c r="E31" s="30" t="s">
        <v>39</v>
      </c>
      <c r="F31" s="29">
        <v>2</v>
      </c>
      <c r="G31" s="32">
        <v>11800</v>
      </c>
      <c r="H31" s="33">
        <f t="shared" si="2"/>
        <v>23600</v>
      </c>
      <c r="I31" s="68"/>
      <c r="J31" s="69" t="s">
        <v>40</v>
      </c>
    </row>
    <row r="32" s="2" customFormat="1" ht="59" customHeight="1" spans="1:10">
      <c r="A32" s="26">
        <v>11</v>
      </c>
      <c r="B32" s="32" t="s">
        <v>37</v>
      </c>
      <c r="C32" s="43"/>
      <c r="D32" s="29" t="s">
        <v>38</v>
      </c>
      <c r="E32" s="30" t="s">
        <v>39</v>
      </c>
      <c r="F32" s="29">
        <v>3</v>
      </c>
      <c r="G32" s="32">
        <v>9800</v>
      </c>
      <c r="H32" s="33">
        <f t="shared" si="2"/>
        <v>29400</v>
      </c>
      <c r="I32" s="72"/>
      <c r="J32" s="73"/>
    </row>
    <row r="33" s="2" customFormat="1" ht="29" customHeight="1" spans="1:10">
      <c r="A33" s="26">
        <v>12</v>
      </c>
      <c r="B33" s="32" t="s">
        <v>37</v>
      </c>
      <c r="C33" s="43"/>
      <c r="D33" s="29" t="s">
        <v>58</v>
      </c>
      <c r="E33" s="30" t="s">
        <v>39</v>
      </c>
      <c r="F33" s="29">
        <v>2</v>
      </c>
      <c r="G33" s="32">
        <v>13800</v>
      </c>
      <c r="H33" s="33">
        <f t="shared" si="2"/>
        <v>27600</v>
      </c>
      <c r="I33" s="72"/>
      <c r="J33" s="73"/>
    </row>
    <row r="34" s="2" customFormat="1" ht="29" customHeight="1" spans="1:10">
      <c r="A34" s="26">
        <v>13</v>
      </c>
      <c r="B34" s="32" t="s">
        <v>37</v>
      </c>
      <c r="C34" s="43"/>
      <c r="D34" s="29" t="s">
        <v>59</v>
      </c>
      <c r="E34" s="30" t="s">
        <v>39</v>
      </c>
      <c r="F34" s="29">
        <v>1</v>
      </c>
      <c r="G34" s="32">
        <v>18000</v>
      </c>
      <c r="H34" s="33">
        <f t="shared" si="2"/>
        <v>18000</v>
      </c>
      <c r="I34" s="72"/>
      <c r="J34" s="73"/>
    </row>
    <row r="35" s="2" customFormat="1" ht="29" customHeight="1" spans="1:10">
      <c r="A35" s="26">
        <v>14</v>
      </c>
      <c r="B35" s="32" t="s">
        <v>37</v>
      </c>
      <c r="C35" s="42"/>
      <c r="D35" s="29" t="s">
        <v>60</v>
      </c>
      <c r="E35" s="30" t="s">
        <v>39</v>
      </c>
      <c r="F35" s="29">
        <v>1</v>
      </c>
      <c r="G35" s="32">
        <v>16800</v>
      </c>
      <c r="H35" s="33">
        <f t="shared" si="2"/>
        <v>16800</v>
      </c>
      <c r="I35" s="70"/>
      <c r="J35" s="71"/>
    </row>
    <row r="36" s="2" customFormat="1" ht="123" customHeight="1" spans="1:10">
      <c r="A36" s="26">
        <v>15</v>
      </c>
      <c r="B36" s="32" t="s">
        <v>44</v>
      </c>
      <c r="C36" s="32"/>
      <c r="D36" s="29" t="s">
        <v>17</v>
      </c>
      <c r="E36" s="30" t="s">
        <v>39</v>
      </c>
      <c r="F36" s="35">
        <v>94</v>
      </c>
      <c r="G36" s="32">
        <v>980</v>
      </c>
      <c r="H36" s="33">
        <f t="shared" si="2"/>
        <v>92120</v>
      </c>
      <c r="I36" s="72"/>
      <c r="J36" s="73" t="s">
        <v>45</v>
      </c>
    </row>
    <row r="37" s="2" customFormat="1" ht="111" customHeight="1" spans="1:10">
      <c r="A37" s="26">
        <v>16</v>
      </c>
      <c r="B37" s="32" t="s">
        <v>61</v>
      </c>
      <c r="C37" s="28"/>
      <c r="D37" s="29" t="s">
        <v>62</v>
      </c>
      <c r="E37" s="30" t="s">
        <v>39</v>
      </c>
      <c r="F37" s="29">
        <v>2</v>
      </c>
      <c r="G37" s="32">
        <v>16000</v>
      </c>
      <c r="H37" s="33">
        <f t="shared" si="2"/>
        <v>32000</v>
      </c>
      <c r="I37" s="66"/>
      <c r="J37" s="67" t="s">
        <v>63</v>
      </c>
    </row>
    <row r="38" s="2" customFormat="1" ht="106" customHeight="1" spans="1:10">
      <c r="A38" s="26">
        <v>17</v>
      </c>
      <c r="B38" s="32" t="s">
        <v>64</v>
      </c>
      <c r="C38" s="28"/>
      <c r="D38" s="29" t="s">
        <v>65</v>
      </c>
      <c r="E38" s="30" t="s">
        <v>39</v>
      </c>
      <c r="F38" s="29">
        <v>2</v>
      </c>
      <c r="G38" s="32">
        <v>6200</v>
      </c>
      <c r="H38" s="33">
        <f t="shared" si="2"/>
        <v>12400</v>
      </c>
      <c r="I38" s="66"/>
      <c r="J38" s="67" t="s">
        <v>66</v>
      </c>
    </row>
    <row r="39" s="2" customFormat="1" ht="124" customHeight="1" spans="1:10">
      <c r="A39" s="26">
        <v>18</v>
      </c>
      <c r="B39" s="50" t="s">
        <v>67</v>
      </c>
      <c r="C39" s="28"/>
      <c r="D39" s="29" t="s">
        <v>68</v>
      </c>
      <c r="E39" s="30" t="s">
        <v>39</v>
      </c>
      <c r="F39" s="29">
        <v>8</v>
      </c>
      <c r="G39" s="32">
        <v>9100</v>
      </c>
      <c r="H39" s="33">
        <f t="shared" si="2"/>
        <v>72800</v>
      </c>
      <c r="I39" s="66"/>
      <c r="J39" s="67" t="s">
        <v>69</v>
      </c>
    </row>
    <row r="40" s="2" customFormat="1" ht="88" customHeight="1" spans="1:10">
      <c r="A40" s="26">
        <v>19</v>
      </c>
      <c r="B40" s="32" t="s">
        <v>64</v>
      </c>
      <c r="C40" s="28"/>
      <c r="D40" s="29" t="s">
        <v>70</v>
      </c>
      <c r="E40" s="30" t="s">
        <v>39</v>
      </c>
      <c r="F40" s="29">
        <v>8</v>
      </c>
      <c r="G40" s="32">
        <v>3800</v>
      </c>
      <c r="H40" s="33">
        <f t="shared" si="2"/>
        <v>30400</v>
      </c>
      <c r="I40" s="66"/>
      <c r="J40" s="67" t="s">
        <v>71</v>
      </c>
    </row>
    <row r="41" s="2" customFormat="1" ht="114" customHeight="1" spans="1:10">
      <c r="A41" s="26">
        <v>20</v>
      </c>
      <c r="B41" s="32" t="s">
        <v>44</v>
      </c>
      <c r="C41" s="44"/>
      <c r="D41" s="29" t="s">
        <v>17</v>
      </c>
      <c r="E41" s="30" t="s">
        <v>39</v>
      </c>
      <c r="F41" s="29">
        <v>24</v>
      </c>
      <c r="G41" s="32">
        <v>1680</v>
      </c>
      <c r="H41" s="33">
        <f t="shared" si="2"/>
        <v>40320</v>
      </c>
      <c r="I41" s="72"/>
      <c r="J41" s="73" t="s">
        <v>72</v>
      </c>
    </row>
    <row r="42" s="2" customFormat="1" ht="114" customHeight="1" spans="1:10">
      <c r="A42" s="26">
        <v>21</v>
      </c>
      <c r="B42" s="32" t="s">
        <v>44</v>
      </c>
      <c r="C42" s="32"/>
      <c r="D42" s="29" t="s">
        <v>17</v>
      </c>
      <c r="E42" s="30" t="s">
        <v>39</v>
      </c>
      <c r="F42" s="35">
        <v>4</v>
      </c>
      <c r="G42" s="32">
        <v>970</v>
      </c>
      <c r="H42" s="33">
        <f t="shared" si="2"/>
        <v>3880</v>
      </c>
      <c r="I42" s="72"/>
      <c r="J42" s="73" t="s">
        <v>45</v>
      </c>
    </row>
    <row r="43" s="2" customFormat="1" ht="129" customHeight="1" spans="1:10">
      <c r="A43" s="26">
        <v>22</v>
      </c>
      <c r="B43" s="32" t="s">
        <v>61</v>
      </c>
      <c r="C43" s="28"/>
      <c r="D43" s="29" t="s">
        <v>73</v>
      </c>
      <c r="E43" s="30" t="s">
        <v>39</v>
      </c>
      <c r="F43" s="29">
        <v>2</v>
      </c>
      <c r="G43" s="32">
        <v>4800</v>
      </c>
      <c r="H43" s="33">
        <f t="shared" si="2"/>
        <v>9600</v>
      </c>
      <c r="I43" s="66"/>
      <c r="J43" s="67" t="s">
        <v>63</v>
      </c>
    </row>
    <row r="44" s="2" customFormat="1" ht="132" customHeight="1" spans="1:10">
      <c r="A44" s="26">
        <v>23</v>
      </c>
      <c r="B44" s="32" t="s">
        <v>28</v>
      </c>
      <c r="C44" s="28"/>
      <c r="D44" s="29" t="s">
        <v>43</v>
      </c>
      <c r="E44" s="30" t="s">
        <v>39</v>
      </c>
      <c r="F44" s="35">
        <v>2</v>
      </c>
      <c r="G44" s="32">
        <v>2200</v>
      </c>
      <c r="H44" s="33">
        <f t="shared" si="2"/>
        <v>4400</v>
      </c>
      <c r="I44" s="66"/>
      <c r="J44" s="67" t="s">
        <v>40</v>
      </c>
    </row>
    <row r="45" s="2" customFormat="1" ht="96" customHeight="1" spans="1:10">
      <c r="A45" s="51">
        <v>24</v>
      </c>
      <c r="B45" s="32" t="s">
        <v>44</v>
      </c>
      <c r="C45" s="32"/>
      <c r="D45" s="29" t="s">
        <v>17</v>
      </c>
      <c r="E45" s="30" t="s">
        <v>39</v>
      </c>
      <c r="F45" s="35">
        <v>4</v>
      </c>
      <c r="G45" s="32">
        <v>970</v>
      </c>
      <c r="H45" s="33">
        <f t="shared" si="2"/>
        <v>3880</v>
      </c>
      <c r="I45" s="72"/>
      <c r="J45" s="73" t="s">
        <v>45</v>
      </c>
    </row>
    <row r="46" ht="75" customHeight="1" spans="1:10">
      <c r="A46" s="52"/>
      <c r="B46" s="53" t="s">
        <v>74</v>
      </c>
      <c r="C46" s="54">
        <f>G46</f>
        <v>1196730</v>
      </c>
      <c r="D46" s="54"/>
      <c r="E46" s="55"/>
      <c r="F46" s="56"/>
      <c r="G46" s="57">
        <f>SUM(H4:H45)</f>
        <v>1196730</v>
      </c>
      <c r="H46" s="57"/>
      <c r="I46" s="74"/>
      <c r="J46" s="75" t="s">
        <v>75</v>
      </c>
    </row>
    <row r="47" ht="14.25"/>
  </sheetData>
  <mergeCells count="15">
    <mergeCell ref="A1:J1"/>
    <mergeCell ref="A3:D3"/>
    <mergeCell ref="A9:D9"/>
    <mergeCell ref="A14:D14"/>
    <mergeCell ref="A21:D21"/>
    <mergeCell ref="C46:D46"/>
    <mergeCell ref="G46:H46"/>
    <mergeCell ref="C7:C8"/>
    <mergeCell ref="C22:C24"/>
    <mergeCell ref="C26:C29"/>
    <mergeCell ref="C31:C35"/>
    <mergeCell ref="J7:J8"/>
    <mergeCell ref="J22:J24"/>
    <mergeCell ref="J26:J29"/>
    <mergeCell ref="J31:J35"/>
  </mergeCells>
  <pageMargins left="0.30625" right="0.30625" top="0.751388888888889" bottom="0.554166666666667" header="0.297916666666667" footer="0.297916666666667"/>
  <pageSetup paperSize="9" orientation="landscape" horizontalDpi="1200" verticalDpi="12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小蔓</dc:creator>
  <cp:lastModifiedBy>杜玲_企采</cp:lastModifiedBy>
  <dcterms:created xsi:type="dcterms:W3CDTF">2017-11-30T05:56:00Z</dcterms:created>
  <cp:lastPrinted>2019-06-09T13:44:00Z</cp:lastPrinted>
  <dcterms:modified xsi:type="dcterms:W3CDTF">2025-05-19T08:32:19Z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E5EA1FE3A9524DD58CB2990672D6AD0F_13</vt:lpwstr>
  </property>
</Properties>
</file>